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<sst xmlns="http://schemas.openxmlformats.org/spreadsheetml/2006/main" count="69" uniqueCount="62">
  <si>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IN</t>
  </si>
  <si>
    <t>OUT</t>
  </si>
  <si>
    <t>Postage</t>
  </si>
  <si>
    <t>TD Fees</t>
  </si>
  <si>
    <t>TD Meals</t>
  </si>
  <si>
    <t>Catering - Bradford</t>
  </si>
  <si>
    <t>TD Mileage</t>
  </si>
  <si>
    <t>Duplicating &amp; Hand Records</t>
  </si>
  <si>
    <t>Engraving</t>
  </si>
  <si>
    <t>Review Meeting</t>
  </si>
  <si>
    <t>Catering - Keighley</t>
  </si>
  <si>
    <t>Catering - Leeds</t>
  </si>
  <si>
    <t>TOTAL ASSETS</t>
  </si>
  <si>
    <t>P2P</t>
  </si>
  <si>
    <t xml:space="preserve">        "    Petrol payments</t>
  </si>
  <si>
    <t>Rodney Lighton</t>
  </si>
  <si>
    <t>Stuart Davies</t>
  </si>
  <si>
    <t>Web work</t>
  </si>
  <si>
    <t>Organisation</t>
  </si>
  <si>
    <t>Catering - Bolton</t>
  </si>
  <si>
    <t>Catering - Brierfield</t>
  </si>
  <si>
    <t>Room Hire of Hall - Leeds</t>
  </si>
  <si>
    <t>Last Year:</t>
  </si>
  <si>
    <t>Catering Reimbursements</t>
  </si>
  <si>
    <t>Table Fees (83x8@£12.50)</t>
  </si>
  <si>
    <t>Bernard Kaye</t>
  </si>
  <si>
    <t>Shared travel with TDs</t>
  </si>
  <si>
    <t>£135 per match</t>
  </si>
  <si>
    <t>Catering - Sheffield</t>
  </si>
  <si>
    <t>Adrian Goulding</t>
  </si>
  <si>
    <t>Ken Johnston</t>
  </si>
  <si>
    <t>Barrie Partridge</t>
  </si>
  <si>
    <t>Total TD Mileage</t>
  </si>
  <si>
    <t>Total RM Mileage</t>
  </si>
  <si>
    <t>**</t>
  </si>
  <si>
    <t>*</t>
  </si>
  <si>
    <t>Jeffrey Smith</t>
  </si>
  <si>
    <t>Secretarial</t>
  </si>
  <si>
    <t>Entry Fees (23 @ £75)</t>
  </si>
  <si>
    <t>C/F from 2018</t>
  </si>
  <si>
    <t>(- £12.50   5 junior sessions)</t>
  </si>
  <si>
    <t>£85+£85+£85 for 4 matches. £100 for A pool  M4</t>
  </si>
  <si>
    <t>* James Carpenter</t>
  </si>
  <si>
    <t>Jim Edwards</t>
  </si>
  <si>
    <t>Catering - Altrincham</t>
  </si>
  <si>
    <t>Catering - Preston</t>
  </si>
  <si>
    <t>0 @ £11</t>
  </si>
  <si>
    <t>128 @ £11</t>
  </si>
  <si>
    <t>0 @ £50</t>
  </si>
  <si>
    <t>248 @ £11</t>
  </si>
  <si>
    <t>56 @ £11</t>
  </si>
  <si>
    <t>192 @ £11</t>
  </si>
  <si>
    <t>Bolton BC</t>
  </si>
  <si>
    <t xml:space="preserve">  Undercharge from Bolton</t>
  </si>
  <si>
    <t>** Barry Brelsford</t>
  </si>
  <si>
    <t>John Hampson</t>
  </si>
  <si>
    <t>Leopold Lehninger</t>
  </si>
  <si>
    <t>Paul Murray</t>
  </si>
  <si>
    <t>Michael Newman</t>
  </si>
  <si>
    <t>Andrew Petrie</t>
  </si>
  <si>
    <t>92 teams x 8 per team x 2 sessions x 19p</t>
  </si>
  <si>
    <t xml:space="preserve">  From Preston (Lancashire didn't claim).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</si>
</sst>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5" max="5" width="1.8515625" style="0" customWidth="1"/>
    <col min="8" max="8" width="9.140625" style="0" customWidth="1"/>
  </cols>
  <sheetData>
    <row r="1" spans="1:10" ht="15">
      <c r="A1" t="s">
        <v>38</v>
      </c>
      <c r="C1" s="1">
        <v>1725</v>
      </c>
      <c r="F1" s="1">
        <f>C36</f>
        <v>553.059999999999</v>
      </c>
      <c r="I1" t="s">
        <v>22</v>
      </c>
      <c r="J1" s="1">
        <v>1320</v>
      </c>
    </row>
    <row r="2" spans="1:10" ht="15">
      <c r="A2" t="s">
        <v>24</v>
      </c>
      <c r="C2" s="1">
        <v>9187.5</v>
      </c>
      <c r="D2" t="s">
        <v>40</v>
      </c>
      <c r="J2" s="1">
        <v>8797.5</v>
      </c>
    </row>
    <row r="3" spans="1:10" ht="15">
      <c r="A3" t="s">
        <v>23</v>
      </c>
      <c r="C3" s="1">
        <v>28</v>
      </c>
      <c r="D3" t="s">
        <v>61</v>
      </c>
      <c r="J3" s="1">
        <v>0</v>
      </c>
    </row>
    <row r="4" spans="3:10" ht="15">
      <c r="C4" s="1">
        <v>168</v>
      </c>
      <c r="D4" t="s">
        <v>53</v>
      </c>
      <c r="J4" s="1"/>
    </row>
    <row r="5" spans="1:10" ht="15">
      <c r="A5" t="s">
        <v>26</v>
      </c>
      <c r="C5" s="1">
        <v>0</v>
      </c>
      <c r="J5" s="1">
        <v>70</v>
      </c>
    </row>
    <row r="6" spans="3:10" ht="15">
      <c r="C6" s="1"/>
      <c r="J6" s="1"/>
    </row>
    <row r="7" spans="1:11" ht="15">
      <c r="A7" t="s">
        <v>3</v>
      </c>
      <c r="D7" s="1">
        <v>1035</v>
      </c>
      <c r="F7" t="s">
        <v>41</v>
      </c>
      <c r="K7" s="1">
        <v>1020</v>
      </c>
    </row>
    <row r="8" spans="1:11" ht="15">
      <c r="A8" t="s">
        <v>6</v>
      </c>
      <c r="D8" s="1">
        <v>467.2</v>
      </c>
      <c r="F8" t="s">
        <v>35</v>
      </c>
      <c r="K8" s="1">
        <v>492.45</v>
      </c>
    </row>
    <row r="9" spans="1:11" ht="15">
      <c r="A9" t="s">
        <v>4</v>
      </c>
      <c r="D9" s="1">
        <v>99</v>
      </c>
      <c r="K9" s="1">
        <v>118</v>
      </c>
    </row>
    <row r="10" spans="1:11" ht="15">
      <c r="A10" t="s">
        <v>7</v>
      </c>
      <c r="D10" s="1">
        <v>540</v>
      </c>
      <c r="F10" t="s">
        <v>27</v>
      </c>
      <c r="K10" s="1">
        <v>540</v>
      </c>
    </row>
    <row r="11" spans="1:11" ht="15">
      <c r="A11" t="s">
        <v>44</v>
      </c>
      <c r="D11" s="1">
        <v>1408</v>
      </c>
      <c r="F11" t="s">
        <v>47</v>
      </c>
      <c r="K11" s="1">
        <v>0</v>
      </c>
    </row>
    <row r="12" spans="1:12" ht="15">
      <c r="A12" t="s">
        <v>19</v>
      </c>
      <c r="D12" s="1">
        <v>616</v>
      </c>
      <c r="F12" t="s">
        <v>50</v>
      </c>
      <c r="K12" s="1">
        <v>384</v>
      </c>
      <c r="L12" s="1"/>
    </row>
    <row r="13" spans="1:12" ht="15">
      <c r="A13" t="s">
        <v>5</v>
      </c>
      <c r="D13" s="1">
        <v>2728</v>
      </c>
      <c r="F13" t="s">
        <v>49</v>
      </c>
      <c r="K13" s="1">
        <v>3520</v>
      </c>
      <c r="L13" s="1"/>
    </row>
    <row r="14" spans="1:12" ht="15">
      <c r="A14" t="s">
        <v>20</v>
      </c>
      <c r="D14" s="1">
        <v>616</v>
      </c>
      <c r="F14" t="s">
        <v>50</v>
      </c>
      <c r="K14" s="1">
        <v>0</v>
      </c>
      <c r="L14" s="1"/>
    </row>
    <row r="15" spans="1:12" ht="15">
      <c r="A15" t="s">
        <v>10</v>
      </c>
      <c r="D15" s="1">
        <v>0</v>
      </c>
      <c r="F15" t="s">
        <v>46</v>
      </c>
      <c r="K15" s="1">
        <v>1280</v>
      </c>
      <c r="L15" s="1"/>
    </row>
    <row r="16" spans="1:12" ht="15">
      <c r="A16" t="s">
        <v>11</v>
      </c>
      <c r="D16" s="1">
        <v>0</v>
      </c>
      <c r="F16" t="s">
        <v>46</v>
      </c>
      <c r="K16" s="1">
        <v>1280</v>
      </c>
      <c r="L16" s="1"/>
    </row>
    <row r="17" spans="1:12" ht="15">
      <c r="A17" t="s">
        <v>21</v>
      </c>
      <c r="D17" s="1">
        <v>0</v>
      </c>
      <c r="F17" t="s">
        <v>48</v>
      </c>
      <c r="K17" s="1">
        <v>100</v>
      </c>
      <c r="L17" s="1"/>
    </row>
    <row r="18" spans="1:12" ht="15">
      <c r="A18" t="s">
        <v>45</v>
      </c>
      <c r="D18" s="1">
        <v>2112</v>
      </c>
      <c r="F18" t="s">
        <v>51</v>
      </c>
      <c r="K18" s="1">
        <v>0</v>
      </c>
      <c r="L18" s="1"/>
    </row>
    <row r="19" spans="1:12" ht="15">
      <c r="A19" t="s">
        <v>28</v>
      </c>
      <c r="D19" s="1">
        <v>616</v>
      </c>
      <c r="F19" t="s">
        <v>50</v>
      </c>
      <c r="K19" s="1">
        <v>480</v>
      </c>
      <c r="L19" s="1"/>
    </row>
    <row r="20" spans="1:13" ht="15">
      <c r="A20" t="s">
        <v>13</v>
      </c>
      <c r="C20" s="2"/>
      <c r="D20" s="1">
        <v>279.68</v>
      </c>
      <c r="F20" t="s">
        <v>60</v>
      </c>
      <c r="K20" s="1">
        <v>267.52</v>
      </c>
      <c r="L20" s="1"/>
      <c r="M20" s="1"/>
    </row>
    <row r="21" spans="1:13" ht="15">
      <c r="A21" t="s">
        <v>2</v>
      </c>
      <c r="D21" s="1">
        <v>0</v>
      </c>
      <c r="K21" s="1">
        <v>0</v>
      </c>
      <c r="L21" s="1"/>
      <c r="M21" s="1"/>
    </row>
    <row r="22" spans="1:12" ht="15">
      <c r="A22" t="s">
        <v>9</v>
      </c>
      <c r="D22" s="1">
        <v>50</v>
      </c>
      <c r="F22" t="s">
        <v>52</v>
      </c>
      <c r="K22" s="1">
        <v>80</v>
      </c>
      <c r="L22" s="1"/>
    </row>
    <row r="23" spans="1:12" ht="15">
      <c r="A23" t="s">
        <v>14</v>
      </c>
      <c r="D23" s="1">
        <v>140</v>
      </c>
      <c r="F23" t="s">
        <v>34</v>
      </c>
      <c r="K23" s="1">
        <v>131.5</v>
      </c>
      <c r="L23" s="1"/>
    </row>
    <row r="24" spans="1:12" ht="15">
      <c r="A24" t="s">
        <v>17</v>
      </c>
      <c r="D24" s="1">
        <v>100</v>
      </c>
      <c r="F24" t="s">
        <v>15</v>
      </c>
      <c r="K24" s="1">
        <v>100</v>
      </c>
      <c r="L24" s="1"/>
    </row>
    <row r="25" spans="1:11" ht="15">
      <c r="A25" t="s">
        <v>18</v>
      </c>
      <c r="D25" s="1">
        <v>100</v>
      </c>
      <c r="F25" t="s">
        <v>25</v>
      </c>
      <c r="K25" s="1">
        <v>100</v>
      </c>
    </row>
    <row r="26" spans="1:11" ht="15">
      <c r="A26" t="s">
        <v>18</v>
      </c>
      <c r="D26" s="1">
        <v>150</v>
      </c>
      <c r="F26" t="s">
        <v>16</v>
      </c>
      <c r="K26" s="1">
        <v>150</v>
      </c>
    </row>
    <row r="27" spans="1:11" ht="15">
      <c r="A27" t="s">
        <v>37</v>
      </c>
      <c r="D27" s="1">
        <v>100</v>
      </c>
      <c r="F27" t="s">
        <v>36</v>
      </c>
      <c r="K27" s="1">
        <v>100</v>
      </c>
    </row>
    <row r="28" spans="1:11" ht="15">
      <c r="A28" t="s">
        <v>8</v>
      </c>
      <c r="D28" s="1">
        <v>23.5</v>
      </c>
      <c r="K28" s="1">
        <v>46</v>
      </c>
    </row>
    <row r="29" spans="4:11" ht="15">
      <c r="D29" s="1"/>
      <c r="K29" s="1"/>
    </row>
    <row r="30" spans="1:10" ht="15">
      <c r="A30" t="s">
        <v>0</v>
      </c>
      <c r="C30" s="1">
        <f>SUM(C1:C5)</f>
        <v>11108.5</v>
      </c>
      <c r="J30" s="1">
        <f>SUM(J1:J5)</f>
        <v>10187.5</v>
      </c>
    </row>
    <row r="31" spans="1:11" ht="15">
      <c r="A31" t="s">
        <v>1</v>
      </c>
      <c r="C31" s="1"/>
      <c r="D31">
        <f>SUM(D6:D29)</f>
        <v>11180.380000000001</v>
      </c>
      <c r="J31" s="1"/>
      <c r="K31">
        <f>SUM(K6:K29)</f>
        <v>10189.470000000001</v>
      </c>
    </row>
    <row r="32" spans="3:10" ht="15">
      <c r="C32" s="1"/>
      <c r="J32" s="1"/>
    </row>
    <row r="33" spans="1:12" ht="15">
      <c r="A33" t="str">
        <f>IF(C30&gt;=D31,"PROFIT","LOSS")</f>
        <v>LOSS</v>
      </c>
      <c r="C33" s="1">
        <f>IF(C30&gt;=D31,C30-D31,"")</f>
      </c>
      <c r="D33" s="1">
        <f>IF(C30&lt;D31,D31-C30,"")</f>
        <v>71.88000000000102</v>
      </c>
      <c r="J33" s="1">
        <f>IF(J30&gt;=K31,J30-K31,"")</f>
      </c>
      <c r="K33" s="1">
        <f>IF(J30&lt;K31,K31-J30,"")</f>
        <v>1.9700000000011642</v>
      </c>
      <c r="L33" t="str">
        <f>IF(J30&gt;=K31,"  PROFIT","  LOSS")</f>
        <v>  LOSS</v>
      </c>
    </row>
    <row r="34" spans="1:10" ht="15">
      <c r="A34" t="s">
        <v>39</v>
      </c>
      <c r="C34">
        <v>624.94</v>
      </c>
      <c r="J34">
        <v>626.91</v>
      </c>
    </row>
    <row r="35" spans="3:10" ht="15">
      <c r="C35" s="1"/>
      <c r="J35" s="1"/>
    </row>
    <row r="36" spans="1:10" ht="15">
      <c r="A36" t="s">
        <v>12</v>
      </c>
      <c r="C36" s="1">
        <f>SUM(C33:C34)-SUM(D33:D34)</f>
        <v>553.059999999999</v>
      </c>
      <c r="J36" s="1">
        <f>SUM(J33:J34)-SUM(K33:K34)</f>
        <v>624.9399999999988</v>
      </c>
    </row>
    <row r="37" spans="3:10" ht="15">
      <c r="C37" s="1"/>
      <c r="J37" s="1"/>
    </row>
    <row r="39" spans="1:2" ht="15">
      <c r="A39" t="s">
        <v>42</v>
      </c>
      <c r="B39" s="1">
        <v>80</v>
      </c>
    </row>
    <row r="40" spans="1:2" ht="15">
      <c r="A40" t="s">
        <v>16</v>
      </c>
      <c r="B40" s="1">
        <v>2.4</v>
      </c>
    </row>
    <row r="41" spans="1:2" ht="15">
      <c r="A41" t="s">
        <v>43</v>
      </c>
      <c r="B41" s="1">
        <v>8</v>
      </c>
    </row>
    <row r="42" spans="1:2" ht="15">
      <c r="A42" t="s">
        <v>29</v>
      </c>
      <c r="B42" s="1">
        <v>52</v>
      </c>
    </row>
    <row r="43" spans="1:2" ht="15">
      <c r="A43" t="s">
        <v>30</v>
      </c>
      <c r="B43" s="1">
        <v>288.8</v>
      </c>
    </row>
    <row r="44" spans="1:2" ht="15">
      <c r="A44" t="s">
        <v>31</v>
      </c>
      <c r="B44" s="1">
        <v>16</v>
      </c>
    </row>
    <row r="45" spans="1:2" ht="15">
      <c r="A45" t="s">
        <v>36</v>
      </c>
      <c r="B45" s="1">
        <v>20</v>
      </c>
    </row>
    <row r="47" spans="1:2" ht="15">
      <c r="A47" t="s">
        <v>32</v>
      </c>
      <c r="B47" s="1">
        <f>SUM(B39:B45)</f>
        <v>467.20000000000005</v>
      </c>
    </row>
    <row r="50" spans="1:2" ht="15">
      <c r="A50" t="s">
        <v>54</v>
      </c>
      <c r="B50" s="1">
        <v>20</v>
      </c>
    </row>
    <row r="51" spans="1:2" ht="15">
      <c r="A51" t="s">
        <v>16</v>
      </c>
      <c r="B51" s="1">
        <v>25</v>
      </c>
    </row>
    <row r="52" spans="1:2" ht="15">
      <c r="A52" t="s">
        <v>55</v>
      </c>
      <c r="B52" s="1">
        <v>25</v>
      </c>
    </row>
    <row r="53" spans="1:2" ht="15">
      <c r="A53" t="s">
        <v>56</v>
      </c>
      <c r="B53" s="1">
        <v>40</v>
      </c>
    </row>
    <row r="54" spans="1:2" ht="15">
      <c r="A54" t="s">
        <v>57</v>
      </c>
      <c r="B54" s="1">
        <v>13</v>
      </c>
    </row>
    <row r="55" spans="1:2" ht="15">
      <c r="A55" t="s">
        <v>58</v>
      </c>
      <c r="B55" s="1">
        <v>7</v>
      </c>
    </row>
    <row r="56" spans="1:2" ht="15">
      <c r="A56" t="s">
        <v>59</v>
      </c>
      <c r="B56" s="1">
        <v>10</v>
      </c>
    </row>
    <row r="57" ht="15">
      <c r="B57" s="1"/>
    </row>
    <row r="58" spans="1:2" ht="15">
      <c r="A58" t="s">
        <v>33</v>
      </c>
      <c r="B58" s="1">
        <f>SUM(B50:B56)</f>
        <v>140</v>
      </c>
    </row>
    <row r="59" ht="15">
      <c r="B59" s="1"/>
    </row>
  </sheetData>
  <sheetProtection/>
  <printOptions/>
  <pageMargins left="0.5905511811023623" right="0.5905511811023623" top="0" bottom="0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Leckhampton</dc:creator>
  <cp:keywords/>
  <dc:description/>
  <cp:lastModifiedBy>windows</cp:lastModifiedBy>
  <cp:lastPrinted>2018-10-17T16:22:04Z</cp:lastPrinted>
  <dcterms:created xsi:type="dcterms:W3CDTF">2012-10-16T11:07:14Z</dcterms:created>
  <dcterms:modified xsi:type="dcterms:W3CDTF">2020-01-14T20:49:07Z</dcterms:modified>
  <cp:category/>
  <cp:version/>
  <cp:contentType/>
  <cp:contentStatus/>
</cp:coreProperties>
</file>