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<sst xmlns="http://schemas.openxmlformats.org/spreadsheetml/2006/main" count="46" uniqueCount="43">
  <si>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IN</t>
  </si>
  <si>
    <t>OUT</t>
  </si>
  <si>
    <t>TD Fees</t>
  </si>
  <si>
    <t>TD Meals</t>
  </si>
  <si>
    <t>Catering - Bradford</t>
  </si>
  <si>
    <t>TD Mileage</t>
  </si>
  <si>
    <t>Duplicating &amp; Hand Records</t>
  </si>
  <si>
    <t>Engraving</t>
  </si>
  <si>
    <t>Review Meeting</t>
  </si>
  <si>
    <t>Catering - Keighley</t>
  </si>
  <si>
    <t>TOTAL ASSETS</t>
  </si>
  <si>
    <t>P2P</t>
  </si>
  <si>
    <t xml:space="preserve">        "    Petrol payments</t>
  </si>
  <si>
    <t>Rodney Lighton</t>
  </si>
  <si>
    <t>Stuart Davies</t>
  </si>
  <si>
    <t>Web work</t>
  </si>
  <si>
    <t>Organisation</t>
  </si>
  <si>
    <t>Catering - Bolton</t>
  </si>
  <si>
    <t>Catering - Brierfield</t>
  </si>
  <si>
    <t>Last Year:</t>
  </si>
  <si>
    <t>Catering Reimbursements</t>
  </si>
  <si>
    <t>Table Fees (83x8@£12.50)</t>
  </si>
  <si>
    <t>Shared travel with TDs</t>
  </si>
  <si>
    <t>£135 per match</t>
  </si>
  <si>
    <t>Jeffrey Smith</t>
  </si>
  <si>
    <t>Secretarial</t>
  </si>
  <si>
    <t>£85+£85+£85 for 4 matches. £100 for A pool  M4</t>
  </si>
  <si>
    <t>Catering - Altrincham</t>
  </si>
  <si>
    <t>128 @ £11</t>
  </si>
  <si>
    <t>248 @ £11</t>
  </si>
  <si>
    <t>56 @ £11</t>
  </si>
  <si>
    <t>192 @ £11</t>
  </si>
  <si>
    <t xml:space="preserve">  Undercharge from Bolton</t>
  </si>
  <si>
    <t xml:space="preserve">  From Preston (Lancashire didn't claim).</t>
  </si>
  <si>
    <t>Entry Fees (0 @ £75)</t>
  </si>
  <si>
    <t>C/F from 2019</t>
  </si>
  <si>
    <t>(- £0.00   0 junior sessions)</t>
  </si>
  <si>
    <t>Catering - Manchester</t>
  </si>
  <si>
    <t>0 teams x 8 per team x 2 sessions x 40p</t>
  </si>
  <si>
    <t>Bradford BC</t>
  </si>
  <si>
    <t>Bernard Kaye *</t>
  </si>
  <si>
    <t>*  Note that Bernard's main work involves organising &amp; agreeing the venues and the Tournament Directors.</t>
  </si>
  <si>
    <t>As this was all done long before we had to cancel the season, it is felt that this payment is still due.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</si>
</sst>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6.7109375" style="0" customWidth="1"/>
    <col min="5" max="5" width="1.8515625" style="0" customWidth="1"/>
    <col min="8" max="8" width="9.140625" style="0" customWidth="1"/>
  </cols>
  <sheetData>
    <row r="1" spans="1:10" ht="15">
      <c r="A1" t="s">
        <v>34</v>
      </c>
      <c r="C1" s="1">
        <v>0</v>
      </c>
      <c r="F1" s="1"/>
      <c r="I1" t="s">
        <v>19</v>
      </c>
      <c r="J1" s="1">
        <v>1725</v>
      </c>
    </row>
    <row r="2" spans="1:10" ht="15">
      <c r="A2" t="s">
        <v>21</v>
      </c>
      <c r="C2" s="1">
        <v>0</v>
      </c>
      <c r="D2" t="s">
        <v>36</v>
      </c>
      <c r="J2" s="1">
        <v>9187.5</v>
      </c>
    </row>
    <row r="3" spans="1:10" ht="15">
      <c r="A3" t="s">
        <v>20</v>
      </c>
      <c r="C3" s="1">
        <v>0</v>
      </c>
      <c r="D3" t="s">
        <v>33</v>
      </c>
      <c r="J3" s="1">
        <v>28</v>
      </c>
    </row>
    <row r="4" spans="3:10" ht="15">
      <c r="C4" s="1">
        <v>0</v>
      </c>
      <c r="D4" t="s">
        <v>32</v>
      </c>
      <c r="J4" s="1">
        <v>168</v>
      </c>
    </row>
    <row r="5" spans="1:10" ht="15">
      <c r="A5" t="s">
        <v>22</v>
      </c>
      <c r="C5" s="1">
        <v>0</v>
      </c>
      <c r="J5" s="1">
        <v>0</v>
      </c>
    </row>
    <row r="6" spans="3:10" ht="15">
      <c r="C6" s="1"/>
      <c r="J6" s="1"/>
    </row>
    <row r="7" spans="1:11" ht="15">
      <c r="A7" t="s">
        <v>2</v>
      </c>
      <c r="D7" s="1">
        <v>0</v>
      </c>
      <c r="F7" t="s">
        <v>26</v>
      </c>
      <c r="K7" s="1">
        <v>1035</v>
      </c>
    </row>
    <row r="8" spans="1:11" ht="15">
      <c r="A8" t="s">
        <v>5</v>
      </c>
      <c r="D8" s="1">
        <v>0</v>
      </c>
      <c r="K8" s="1">
        <v>467.2</v>
      </c>
    </row>
    <row r="9" spans="1:11" ht="15">
      <c r="A9" t="s">
        <v>3</v>
      </c>
      <c r="D9" s="1">
        <v>0</v>
      </c>
      <c r="K9" s="1">
        <v>99</v>
      </c>
    </row>
    <row r="10" spans="1:11" ht="15">
      <c r="A10" t="s">
        <v>6</v>
      </c>
      <c r="D10" s="1">
        <v>0</v>
      </c>
      <c r="F10" t="s">
        <v>23</v>
      </c>
      <c r="K10" s="1">
        <v>540</v>
      </c>
    </row>
    <row r="11" spans="1:11" ht="15">
      <c r="A11" t="s">
        <v>27</v>
      </c>
      <c r="D11" s="1">
        <v>0</v>
      </c>
      <c r="F11" t="s">
        <v>28</v>
      </c>
      <c r="K11" s="1">
        <v>1408</v>
      </c>
    </row>
    <row r="12" spans="1:12" ht="15">
      <c r="A12" t="s">
        <v>17</v>
      </c>
      <c r="D12" s="1">
        <v>0</v>
      </c>
      <c r="F12" t="s">
        <v>30</v>
      </c>
      <c r="K12" s="1">
        <v>616</v>
      </c>
      <c r="L12" s="1"/>
    </row>
    <row r="13" spans="1:12" ht="15">
      <c r="A13" t="s">
        <v>4</v>
      </c>
      <c r="D13" s="1">
        <v>0</v>
      </c>
      <c r="F13" t="s">
        <v>29</v>
      </c>
      <c r="K13" s="1">
        <v>2728</v>
      </c>
      <c r="L13" s="1"/>
    </row>
    <row r="14" spans="1:12" ht="15">
      <c r="A14" t="s">
        <v>18</v>
      </c>
      <c r="D14" s="1">
        <v>0</v>
      </c>
      <c r="F14" t="s">
        <v>30</v>
      </c>
      <c r="K14" s="1">
        <v>616</v>
      </c>
      <c r="L14" s="1"/>
    </row>
    <row r="15" spans="1:12" ht="15">
      <c r="A15" t="s">
        <v>9</v>
      </c>
      <c r="D15" s="1">
        <v>0</v>
      </c>
      <c r="F15" t="s">
        <v>31</v>
      </c>
      <c r="K15" s="1">
        <v>2112</v>
      </c>
      <c r="L15" s="1"/>
    </row>
    <row r="16" spans="1:12" ht="15">
      <c r="A16" t="s">
        <v>37</v>
      </c>
      <c r="D16" s="1">
        <v>0</v>
      </c>
      <c r="F16" t="s">
        <v>30</v>
      </c>
      <c r="K16" s="1">
        <v>616</v>
      </c>
      <c r="L16" s="1"/>
    </row>
    <row r="17" spans="1:13" ht="15">
      <c r="A17" t="s">
        <v>11</v>
      </c>
      <c r="C17" s="2"/>
      <c r="D17" s="1">
        <v>0</v>
      </c>
      <c r="F17" t="s">
        <v>38</v>
      </c>
      <c r="K17" s="1">
        <v>279.68</v>
      </c>
      <c r="L17" s="1"/>
      <c r="M17" s="1"/>
    </row>
    <row r="18" spans="1:12" ht="15">
      <c r="A18" t="s">
        <v>8</v>
      </c>
      <c r="D18" s="1">
        <v>0</v>
      </c>
      <c r="F18" t="s">
        <v>39</v>
      </c>
      <c r="K18" s="1">
        <v>50</v>
      </c>
      <c r="L18" s="1"/>
    </row>
    <row r="19" spans="1:12" ht="15">
      <c r="A19" t="s">
        <v>12</v>
      </c>
      <c r="D19" s="1">
        <v>0</v>
      </c>
      <c r="K19" s="1">
        <v>140</v>
      </c>
      <c r="L19" s="1"/>
    </row>
    <row r="20" spans="1:12" ht="15">
      <c r="A20" t="s">
        <v>15</v>
      </c>
      <c r="D20" s="1">
        <v>0</v>
      </c>
      <c r="F20" t="s">
        <v>13</v>
      </c>
      <c r="K20" s="1">
        <v>100</v>
      </c>
      <c r="L20" s="1"/>
    </row>
    <row r="21" spans="1:11" ht="15">
      <c r="A21" t="s">
        <v>16</v>
      </c>
      <c r="D21" s="1">
        <v>100</v>
      </c>
      <c r="F21" t="s">
        <v>40</v>
      </c>
      <c r="K21" s="1">
        <v>100</v>
      </c>
    </row>
    <row r="22" spans="1:11" ht="15">
      <c r="A22" t="s">
        <v>16</v>
      </c>
      <c r="D22" s="1">
        <v>0</v>
      </c>
      <c r="F22" t="s">
        <v>14</v>
      </c>
      <c r="K22" s="1">
        <v>150</v>
      </c>
    </row>
    <row r="23" spans="1:11" ht="15">
      <c r="A23" t="s">
        <v>25</v>
      </c>
      <c r="D23" s="1">
        <v>0</v>
      </c>
      <c r="F23" t="s">
        <v>24</v>
      </c>
      <c r="K23" s="1">
        <v>100</v>
      </c>
    </row>
    <row r="24" spans="1:11" ht="15">
      <c r="A24" t="s">
        <v>7</v>
      </c>
      <c r="D24" s="1">
        <v>0</v>
      </c>
      <c r="K24" s="1">
        <v>23.5</v>
      </c>
    </row>
    <row r="25" spans="4:11" ht="15">
      <c r="D25" s="1"/>
      <c r="K25" s="1"/>
    </row>
    <row r="26" spans="1:10" ht="15">
      <c r="A26" t="s">
        <v>0</v>
      </c>
      <c r="C26" s="1">
        <f>SUM(C1:C5)</f>
        <v>0</v>
      </c>
      <c r="J26" s="1">
        <f>SUM(J1:J5)</f>
        <v>11108.5</v>
      </c>
    </row>
    <row r="27" spans="1:11" ht="15">
      <c r="A27" t="s">
        <v>1</v>
      </c>
      <c r="C27" s="1"/>
      <c r="D27" s="1">
        <f>SUM(D6:D25)</f>
        <v>100</v>
      </c>
      <c r="J27" s="1"/>
      <c r="K27">
        <f>SUM(K6:K25)</f>
        <v>11180.380000000001</v>
      </c>
    </row>
    <row r="28" spans="3:10" ht="15">
      <c r="C28" s="1"/>
      <c r="J28" s="1"/>
    </row>
    <row r="29" spans="1:12" ht="15">
      <c r="A29" t="str">
        <f>IF(C26&gt;=D27,"PROFIT","LOSS")</f>
        <v>LOSS</v>
      </c>
      <c r="C29" s="1">
        <f>IF(C26&gt;=D27,C26-D27,"")</f>
      </c>
      <c r="D29" s="1">
        <f>IF(C26&lt;D27,D27-C26,"")</f>
        <v>100</v>
      </c>
      <c r="J29" s="1">
        <f>IF(J26&gt;=K27,J26-K27,"")</f>
      </c>
      <c r="K29" s="1">
        <f>IF(J26&lt;K27,K27-J26,"")</f>
        <v>71.88000000000102</v>
      </c>
      <c r="L29" t="str">
        <f>IF(J26&gt;=K27,"  PROFIT","  LOSS")</f>
        <v>  LOSS</v>
      </c>
    </row>
    <row r="30" spans="1:10" ht="15">
      <c r="A30" t="s">
        <v>35</v>
      </c>
      <c r="C30">
        <v>553.06</v>
      </c>
      <c r="J30">
        <v>626.91</v>
      </c>
    </row>
    <row r="31" spans="3:10" ht="15">
      <c r="C31" s="1"/>
      <c r="J31" s="1"/>
    </row>
    <row r="32" spans="3:10" ht="15">
      <c r="C32" s="1"/>
      <c r="J32" s="1"/>
    </row>
    <row r="33" spans="1:10" ht="15">
      <c r="A33" t="s">
        <v>10</v>
      </c>
      <c r="C33" s="1">
        <f>SUM(C29:C31)-SUM(D29:D31)</f>
        <v>453.05999999999995</v>
      </c>
      <c r="J33" s="1">
        <f>SUM(J29:J30)-SUM(K29:K30)</f>
        <v>555.029999999999</v>
      </c>
    </row>
    <row r="34" spans="3:10" ht="15">
      <c r="C34" s="1"/>
      <c r="J34" s="1"/>
    </row>
    <row r="36" spans="1:2" ht="15">
      <c r="A36" t="s">
        <v>41</v>
      </c>
      <c r="B36" s="1"/>
    </row>
    <row r="37" spans="1:2" ht="15">
      <c r="A37" t="s">
        <v>42</v>
      </c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4" ht="15">
      <c r="B44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</sheetData>
  <sheetProtection/>
  <printOptions/>
  <pageMargins left="0.5905511811023623" right="0.5905511811023623" top="0" bottom="0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Leckhampton</dc:creator>
  <cp:keywords/>
  <dc:description/>
  <cp:lastModifiedBy>windows</cp:lastModifiedBy>
  <cp:lastPrinted>2018-10-17T16:22:04Z</cp:lastPrinted>
  <dcterms:created xsi:type="dcterms:W3CDTF">2012-10-16T11:07:14Z</dcterms:created>
  <dcterms:modified xsi:type="dcterms:W3CDTF">2020-10-27T13:57:51Z</dcterms:modified>
  <cp:category/>
  <cp:version/>
  <cp:contentType/>
  <cp:contentStatus/>
</cp:coreProperties>
</file>